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8010" activeTab="1"/>
  </bookViews>
  <sheets>
    <sheet name="прил 3" sheetId="1" r:id="rId1"/>
    <sheet name="прил 4" sheetId="2" r:id="rId2"/>
  </sheets>
  <definedNames>
    <definedName name="_xlnm.Print_Titles" localSheetId="0">'прил 3'!$7:$10</definedName>
    <definedName name="_xlnm.Print_Titles" localSheetId="1">'прил 4'!$8:$11</definedName>
  </definedNames>
  <calcPr fullCalcOnLoad="1"/>
</workbook>
</file>

<file path=xl/sharedStrings.xml><?xml version="1.0" encoding="utf-8"?>
<sst xmlns="http://schemas.openxmlformats.org/spreadsheetml/2006/main" count="103" uniqueCount="71">
  <si>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</si>
  <si>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</si>
  <si>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</si>
  <si>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</si>
  <si>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Утверждено в бюджете (уточненный план),</t>
  </si>
  <si>
    <t>тыс. рублей</t>
  </si>
  <si>
    <t>Фактически исполнено,</t>
  </si>
  <si>
    <t>Результат к плану по программе</t>
  </si>
  <si>
    <t>гр.6 / гр.4, %</t>
  </si>
  <si>
    <t>гр.6 / гр. 5,</t>
  </si>
  <si>
    <t>%</t>
  </si>
  <si>
    <t>№</t>
  </si>
  <si>
    <t>Наименование целевых показателей</t>
  </si>
  <si>
    <t>Ед. изм.</t>
  </si>
  <si>
    <t>Базовый показатель на начало реализации программы (подпрограммы)</t>
  </si>
  <si>
    <t>Предусмотрено по программе</t>
  </si>
  <si>
    <t>выполнено</t>
  </si>
  <si>
    <t>Результат</t>
  </si>
  <si>
    <t>гр.8 / гр.6.</t>
  </si>
  <si>
    <t>На весь период реализации</t>
  </si>
  <si>
    <t>На отчетный год</t>
  </si>
  <si>
    <t>С начала реализации программы</t>
  </si>
  <si>
    <t>За отчетный год</t>
  </si>
  <si>
    <t>Количество печатных и электронных изданий, изданных городскими библиотеками собственной генерации, наименований</t>
  </si>
  <si>
    <t>чел.</t>
  </si>
  <si>
    <t>Объем музейного фонда, прошедшего научную инвентаризацию, для включения в региональный каталог</t>
  </si>
  <si>
    <t>ед.</t>
  </si>
  <si>
    <t xml:space="preserve">21 355 </t>
  </si>
  <si>
    <t>21 500</t>
  </si>
  <si>
    <t>Количество обучающихся в ДХШ</t>
  </si>
  <si>
    <t>Количество посетителей аттракционов</t>
  </si>
  <si>
    <r>
      <t xml:space="preserve">Наименование программы и срок ее реализации </t>
    </r>
    <r>
      <rPr>
        <b/>
        <u val="single"/>
        <sz val="12"/>
        <color indexed="8"/>
        <rFont val="Times New Roman"/>
        <family val="1"/>
      </rPr>
      <t>Долгосрочная целевая программа «Развитие культуры в городе Югорске на 2012 – 2014 годы»</t>
    </r>
  </si>
  <si>
    <r>
      <t xml:space="preserve">Координатор программы </t>
    </r>
    <r>
      <rPr>
        <b/>
        <u val="single"/>
        <sz val="12"/>
        <color indexed="8"/>
        <rFont val="Times New Roman"/>
        <family val="1"/>
      </rPr>
      <t>Управление культуры администрации города Югорска</t>
    </r>
  </si>
  <si>
    <r>
      <t xml:space="preserve">Наименование подпрограммы </t>
    </r>
    <r>
      <rPr>
        <b/>
        <u val="single"/>
        <sz val="12"/>
        <color indexed="8"/>
        <rFont val="Times New Roman"/>
        <family val="1"/>
      </rPr>
      <t>Подпрограммы отсутствуют</t>
    </r>
  </si>
  <si>
    <t>Строительство здания Художественно-эстетической школы (в рамках софинансировани по программе автономного округа «Культура Югры на 2011 – 2013 годы и на период до 2015 года»)</t>
  </si>
  <si>
    <t>Приобретение костюмов, музыкальных инструментов</t>
  </si>
  <si>
    <t>Приобретение библиотечного оборудования</t>
  </si>
  <si>
    <t>Приобретение костюмов, звукового оборудования, компьютеров</t>
  </si>
  <si>
    <t>Бюджет города</t>
  </si>
  <si>
    <t>1.1.</t>
  </si>
  <si>
    <t>1.2.</t>
  </si>
  <si>
    <t>1.3.</t>
  </si>
  <si>
    <t>1.4.</t>
  </si>
  <si>
    <t>Реконструкция территории центрального парка культуры и отдыха «Аттракцион»</t>
  </si>
  <si>
    <t>Проведение текущего ремонта ЦК «Югра-презент» (замена брусчатки перед зданием, заливка отмостков по периметру здания, ремонт зрительного зала и др.)</t>
  </si>
  <si>
    <t>Огнезащитная обработка деревянных конструкций, замена дверей</t>
  </si>
  <si>
    <t>Проведение текущего ремонта помещений</t>
  </si>
  <si>
    <t>2.1.</t>
  </si>
  <si>
    <t>2.2.</t>
  </si>
  <si>
    <t>2.3.</t>
  </si>
  <si>
    <t>2.4.</t>
  </si>
  <si>
    <t>Приобретение оборудования для создания информационно-технологической инфраструктуры городских библиотек, развитие информационных ресурсов</t>
  </si>
  <si>
    <t>Организация окружного семинара «Семейное чтение в системе социо-культурного развития личности»</t>
  </si>
  <si>
    <t>Бюджет автономного округа</t>
  </si>
  <si>
    <t xml:space="preserve">Модернизация и поддержка автоматизированных систем учета музейных фондов, </t>
  </si>
  <si>
    <t>3.1.</t>
  </si>
  <si>
    <t>3.2.</t>
  </si>
  <si>
    <t>4.1.</t>
  </si>
  <si>
    <t>Всего по программе, в том числе:</t>
  </si>
  <si>
    <t>бюджет города</t>
  </si>
  <si>
    <t>бюджет автономного округа</t>
  </si>
  <si>
    <t>Результат к уточненному плану</t>
  </si>
  <si>
    <t>-</t>
  </si>
  <si>
    <t>Приложение 3</t>
  </si>
  <si>
    <t>Приложение 4</t>
  </si>
  <si>
    <t>Отчет
о ходе реализации программы и использования финансовых средств
за 1 полугодие 2012 г.</t>
  </si>
  <si>
    <t>Исполняющий обязаности начальник управления культуры</t>
  </si>
  <si>
    <t>С.В.Тормашева</t>
  </si>
  <si>
    <t>Исполнитель Шадрина Марина Николаевна тел.5-00-26</t>
  </si>
  <si>
    <t>Отчет 
о ходе реализации программы и достижении целевых показателей эффективности
за 1 полугодие 2012 г.</t>
  </si>
  <si>
    <r>
      <t xml:space="preserve">Наименование программы и срок ее реализации </t>
    </r>
    <r>
      <rPr>
        <sz val="12"/>
        <color indexed="8"/>
        <rFont val="Times New Roman"/>
        <family val="1"/>
      </rPr>
      <t>Долгосрочная целевая программа «Развитие культуры в городе Югорске на 2012 – 2014 годы»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</si>
</sst>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3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168" fontId="42" fillId="0" borderId="10" xfId="0" applyNumberFormat="1" applyFont="1" applyBorder="1" applyAlignment="1">
      <alignment horizontal="center" vertical="top" wrapText="1"/>
    </xf>
    <xf numFmtId="168" fontId="46" fillId="0" borderId="10" xfId="0" applyNumberFormat="1" applyFont="1" applyBorder="1" applyAlignment="1">
      <alignment horizontal="center" vertical="top" wrapText="1"/>
    </xf>
    <xf numFmtId="173" fontId="46" fillId="0" borderId="10" xfId="0" applyNumberFormat="1" applyFont="1" applyBorder="1" applyAlignment="1">
      <alignment horizontal="center" vertical="top" wrapText="1"/>
    </xf>
    <xf numFmtId="173" fontId="42" fillId="0" borderId="1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top"/>
    </xf>
    <xf numFmtId="0" fontId="40" fillId="0" borderId="0" xfId="0" applyFont="1" applyAlignment="1">
      <alignment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top" wrapText="1"/>
    </xf>
    <xf numFmtId="1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25">
      <selection activeCell="G20" sqref="G20"/>
    </sheetView>
  </sheetViews>
  <sheetFormatPr defaultColWidth="9.140625" defaultRowHeight="15"/>
  <cols>
    <col min="1" max="1" width="5.421875" style="0" customWidth="1"/>
    <col min="2" max="2" width="23.140625" style="0" customWidth="1"/>
    <col min="3" max="3" width="12.28125" style="0" customWidth="1"/>
    <col min="4" max="4" width="12.8515625" style="0" customWidth="1"/>
    <col min="5" max="5" width="12.7109375" style="0" customWidth="1"/>
    <col min="6" max="6" width="11.57421875" style="0" customWidth="1"/>
    <col min="7" max="7" width="11.7109375" style="0" customWidth="1"/>
    <col min="8" max="8" width="12.140625" style="0" customWidth="1"/>
  </cols>
  <sheetData>
    <row r="1" ht="15.75">
      <c r="H1" s="25" t="s">
        <v>63</v>
      </c>
    </row>
    <row r="2" spans="1:8" ht="54" customHeight="1">
      <c r="A2" s="38" t="s">
        <v>65</v>
      </c>
      <c r="B2" s="39"/>
      <c r="C2" s="39"/>
      <c r="D2" s="39"/>
      <c r="E2" s="39"/>
      <c r="F2" s="39"/>
      <c r="G2" s="39"/>
      <c r="H2" s="39"/>
    </row>
    <row r="3" spans="1:8" ht="35.25" customHeight="1">
      <c r="A3" s="40" t="s">
        <v>31</v>
      </c>
      <c r="B3" s="40"/>
      <c r="C3" s="40"/>
      <c r="D3" s="40"/>
      <c r="E3" s="40"/>
      <c r="F3" s="40"/>
      <c r="G3" s="40"/>
      <c r="H3" s="40"/>
    </row>
    <row r="4" spans="1:8" ht="18.75" customHeight="1">
      <c r="A4" s="41" t="s">
        <v>33</v>
      </c>
      <c r="B4" s="41"/>
      <c r="C4" s="41"/>
      <c r="D4" s="41"/>
      <c r="E4" s="41"/>
      <c r="F4" s="41"/>
      <c r="G4" s="41"/>
      <c r="H4" s="41"/>
    </row>
    <row r="5" spans="1:8" ht="18.75" customHeight="1">
      <c r="A5" s="41" t="s">
        <v>32</v>
      </c>
      <c r="B5" s="41"/>
      <c r="C5" s="41"/>
      <c r="D5" s="41"/>
      <c r="E5" s="41"/>
      <c r="F5" s="41"/>
      <c r="G5" s="41"/>
      <c r="H5" s="41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51">
      <c r="A7" s="36" t="s">
        <v>0</v>
      </c>
      <c r="B7" s="36" t="s">
        <v>1</v>
      </c>
      <c r="C7" s="36" t="s">
        <v>2</v>
      </c>
      <c r="D7" s="37" t="s">
        <v>3</v>
      </c>
      <c r="E7" s="5" t="s">
        <v>4</v>
      </c>
      <c r="F7" s="5" t="s">
        <v>6</v>
      </c>
      <c r="G7" s="5" t="s">
        <v>7</v>
      </c>
      <c r="H7" s="5" t="s">
        <v>61</v>
      </c>
    </row>
    <row r="8" spans="1:8" ht="15">
      <c r="A8" s="36"/>
      <c r="B8" s="36"/>
      <c r="C8" s="36"/>
      <c r="D8" s="37"/>
      <c r="E8" s="6" t="s">
        <v>5</v>
      </c>
      <c r="F8" s="6" t="s">
        <v>5</v>
      </c>
      <c r="G8" s="6" t="s">
        <v>8</v>
      </c>
      <c r="H8" s="6" t="s">
        <v>9</v>
      </c>
    </row>
    <row r="9" spans="1:8" ht="15">
      <c r="A9" s="36"/>
      <c r="B9" s="36"/>
      <c r="C9" s="36"/>
      <c r="D9" s="37"/>
      <c r="E9" s="7"/>
      <c r="F9" s="7"/>
      <c r="G9" s="7"/>
      <c r="H9" s="8" t="s">
        <v>10</v>
      </c>
    </row>
    <row r="10" spans="1:8" ht="15">
      <c r="A10" s="1">
        <v>1</v>
      </c>
      <c r="B10" s="1">
        <v>2</v>
      </c>
      <c r="C10" s="1">
        <v>3</v>
      </c>
      <c r="D10" s="1">
        <v>4</v>
      </c>
      <c r="E10" s="4">
        <v>5</v>
      </c>
      <c r="F10" s="4">
        <v>6</v>
      </c>
      <c r="G10" s="4">
        <v>7</v>
      </c>
      <c r="H10" s="4">
        <v>8</v>
      </c>
    </row>
    <row r="11" spans="1:10" ht="66.75" customHeight="1">
      <c r="A11" s="44" t="s">
        <v>39</v>
      </c>
      <c r="B11" s="43" t="s">
        <v>34</v>
      </c>
      <c r="C11" s="1" t="s">
        <v>38</v>
      </c>
      <c r="D11" s="21">
        <v>10600</v>
      </c>
      <c r="E11" s="29">
        <v>10600</v>
      </c>
      <c r="F11" s="21">
        <v>10599.7</v>
      </c>
      <c r="G11" s="24">
        <f>F11/D11*100</f>
        <v>99.99716981132076</v>
      </c>
      <c r="H11" s="24">
        <f>F11/E11*100</f>
        <v>99.99716981132076</v>
      </c>
      <c r="I11" s="27"/>
      <c r="J11" s="26"/>
    </row>
    <row r="12" spans="1:8" ht="45" customHeight="1">
      <c r="A12" s="44"/>
      <c r="B12" s="43"/>
      <c r="C12" s="1" t="s">
        <v>53</v>
      </c>
      <c r="D12" s="21">
        <v>0</v>
      </c>
      <c r="E12" s="21">
        <v>0</v>
      </c>
      <c r="F12" s="1">
        <v>0</v>
      </c>
      <c r="G12" s="1" t="s">
        <v>62</v>
      </c>
      <c r="H12" s="1" t="s">
        <v>62</v>
      </c>
    </row>
    <row r="13" spans="1:8" ht="32.25" customHeight="1">
      <c r="A13" s="1" t="s">
        <v>40</v>
      </c>
      <c r="B13" s="17" t="s">
        <v>35</v>
      </c>
      <c r="C13" s="1" t="s">
        <v>38</v>
      </c>
      <c r="D13" s="21">
        <v>0</v>
      </c>
      <c r="E13" s="21">
        <v>0</v>
      </c>
      <c r="F13" s="1">
        <v>0</v>
      </c>
      <c r="G13" s="1" t="s">
        <v>62</v>
      </c>
      <c r="H13" s="1" t="s">
        <v>62</v>
      </c>
    </row>
    <row r="14" spans="1:8" ht="38.25">
      <c r="A14" s="1" t="s">
        <v>41</v>
      </c>
      <c r="B14" s="17" t="s">
        <v>36</v>
      </c>
      <c r="C14" s="1" t="s">
        <v>38</v>
      </c>
      <c r="D14" s="21">
        <v>0</v>
      </c>
      <c r="E14" s="21">
        <v>0</v>
      </c>
      <c r="F14" s="1">
        <v>0</v>
      </c>
      <c r="G14" s="1" t="s">
        <v>62</v>
      </c>
      <c r="H14" s="1" t="s">
        <v>62</v>
      </c>
    </row>
    <row r="15" spans="1:8" ht="38.25">
      <c r="A15" s="1" t="s">
        <v>42</v>
      </c>
      <c r="B15" s="17" t="s">
        <v>37</v>
      </c>
      <c r="C15" s="1" t="s">
        <v>38</v>
      </c>
      <c r="D15" s="21">
        <v>0</v>
      </c>
      <c r="E15" s="21">
        <v>0</v>
      </c>
      <c r="F15" s="1">
        <v>0</v>
      </c>
      <c r="G15" s="1" t="s">
        <v>62</v>
      </c>
      <c r="H15" s="1" t="s">
        <v>62</v>
      </c>
    </row>
    <row r="16" spans="1:10" ht="51">
      <c r="A16" s="1" t="s">
        <v>47</v>
      </c>
      <c r="B16" s="31" t="s">
        <v>43</v>
      </c>
      <c r="C16" s="1" t="s">
        <v>38</v>
      </c>
      <c r="D16" s="21">
        <v>8000</v>
      </c>
      <c r="E16" s="21">
        <v>1673.6</v>
      </c>
      <c r="F16" s="30">
        <v>1673.6</v>
      </c>
      <c r="G16" s="24">
        <f>F16/D16*100</f>
        <v>20.919999999999998</v>
      </c>
      <c r="H16" s="24">
        <f>F16/E16*100</f>
        <v>100</v>
      </c>
      <c r="J16" s="26"/>
    </row>
    <row r="17" spans="1:8" ht="89.25">
      <c r="A17" s="1" t="s">
        <v>48</v>
      </c>
      <c r="B17" s="17" t="s">
        <v>44</v>
      </c>
      <c r="C17" s="1" t="s">
        <v>38</v>
      </c>
      <c r="D17" s="21">
        <v>7100</v>
      </c>
      <c r="E17" s="21">
        <v>5500</v>
      </c>
      <c r="F17" s="24">
        <v>1650</v>
      </c>
      <c r="G17" s="24">
        <f>F17/D17*100</f>
        <v>23.239436619718308</v>
      </c>
      <c r="H17" s="24">
        <f>F17/E17*100</f>
        <v>30</v>
      </c>
    </row>
    <row r="18" spans="1:8" ht="38.25">
      <c r="A18" s="1" t="s">
        <v>49</v>
      </c>
      <c r="B18" s="17" t="s">
        <v>45</v>
      </c>
      <c r="C18" s="1" t="s">
        <v>38</v>
      </c>
      <c r="D18" s="21">
        <v>2300</v>
      </c>
      <c r="E18" s="21">
        <v>2300</v>
      </c>
      <c r="F18" s="24">
        <v>2300</v>
      </c>
      <c r="G18" s="24">
        <f>F18/D18*100</f>
        <v>100</v>
      </c>
      <c r="H18" s="24">
        <f>F18/E18*100</f>
        <v>100</v>
      </c>
    </row>
    <row r="19" spans="1:8" ht="25.5">
      <c r="A19" s="1" t="s">
        <v>50</v>
      </c>
      <c r="B19" s="17" t="s">
        <v>46</v>
      </c>
      <c r="C19" s="1" t="s">
        <v>38</v>
      </c>
      <c r="D19" s="21">
        <v>0</v>
      </c>
      <c r="E19" s="21">
        <v>0</v>
      </c>
      <c r="F19" s="1">
        <v>0</v>
      </c>
      <c r="G19" s="1" t="s">
        <v>62</v>
      </c>
      <c r="H19" s="1" t="s">
        <v>62</v>
      </c>
    </row>
    <row r="20" spans="1:8" ht="51" customHeight="1">
      <c r="A20" s="44" t="s">
        <v>55</v>
      </c>
      <c r="B20" s="45" t="s">
        <v>51</v>
      </c>
      <c r="C20" s="1" t="s">
        <v>38</v>
      </c>
      <c r="D20" s="21">
        <v>262.1</v>
      </c>
      <c r="E20" s="21">
        <v>262.1</v>
      </c>
      <c r="F20" s="24">
        <v>9</v>
      </c>
      <c r="G20" s="24">
        <f>F20/D20*100</f>
        <v>3.43380389164441</v>
      </c>
      <c r="H20" s="24">
        <f>F20/E20*100</f>
        <v>3.43380389164441</v>
      </c>
    </row>
    <row r="21" spans="1:8" ht="48" customHeight="1">
      <c r="A21" s="44"/>
      <c r="B21" s="45"/>
      <c r="C21" s="1" t="s">
        <v>53</v>
      </c>
      <c r="D21" s="21">
        <v>1484.9</v>
      </c>
      <c r="E21" s="21">
        <v>108</v>
      </c>
      <c r="F21" s="24">
        <v>85.88198</v>
      </c>
      <c r="G21" s="24">
        <f>F21/D21*100</f>
        <v>5.783687790423597</v>
      </c>
      <c r="H21" s="24">
        <f>F21/E21*100</f>
        <v>79.52035185185186</v>
      </c>
    </row>
    <row r="22" spans="1:8" ht="63.75">
      <c r="A22" s="1" t="s">
        <v>56</v>
      </c>
      <c r="B22" s="17" t="s">
        <v>52</v>
      </c>
      <c r="C22" s="1" t="s">
        <v>53</v>
      </c>
      <c r="D22" s="21">
        <v>200</v>
      </c>
      <c r="E22" s="21">
        <v>0</v>
      </c>
      <c r="F22" s="1">
        <v>0</v>
      </c>
      <c r="G22" s="1" t="s">
        <v>62</v>
      </c>
      <c r="H22" s="1" t="s">
        <v>62</v>
      </c>
    </row>
    <row r="23" spans="1:8" ht="30.75" customHeight="1">
      <c r="A23" s="44" t="s">
        <v>57</v>
      </c>
      <c r="B23" s="46" t="s">
        <v>54</v>
      </c>
      <c r="C23" s="1" t="s">
        <v>38</v>
      </c>
      <c r="D23" s="21">
        <v>58.5</v>
      </c>
      <c r="E23" s="21">
        <v>58.5</v>
      </c>
      <c r="F23" s="1">
        <v>0</v>
      </c>
      <c r="G23" s="24">
        <f>F23/D23*100</f>
        <v>0</v>
      </c>
      <c r="H23" s="24">
        <f>F23/E23*100</f>
        <v>0</v>
      </c>
    </row>
    <row r="24" spans="1:8" ht="38.25">
      <c r="A24" s="44"/>
      <c r="B24" s="46"/>
      <c r="C24" s="1" t="s">
        <v>53</v>
      </c>
      <c r="D24" s="21">
        <v>331.5</v>
      </c>
      <c r="E24" s="21">
        <v>331.5</v>
      </c>
      <c r="F24" s="24">
        <v>213.35535</v>
      </c>
      <c r="G24" s="24">
        <f>F24/D24*100</f>
        <v>64.36058823529412</v>
      </c>
      <c r="H24" s="24">
        <f>F24/E24*100</f>
        <v>64.36058823529412</v>
      </c>
    </row>
    <row r="25" spans="1:8" ht="25.5">
      <c r="A25" s="1"/>
      <c r="B25" s="20" t="s">
        <v>58</v>
      </c>
      <c r="C25" s="1"/>
      <c r="D25" s="22">
        <f>SUM(D11:D24)</f>
        <v>30337</v>
      </c>
      <c r="E25" s="22">
        <f>SUM(E11:E24)</f>
        <v>20833.699999999997</v>
      </c>
      <c r="F25" s="22">
        <f>SUM(F11:F24)</f>
        <v>16531.537330000003</v>
      </c>
      <c r="G25" s="23">
        <f>F25/D25*100</f>
        <v>54.49298655107625</v>
      </c>
      <c r="H25" s="23">
        <f>F25/E25*100</f>
        <v>79.34998262430584</v>
      </c>
    </row>
    <row r="26" spans="1:8" ht="15">
      <c r="A26" s="1"/>
      <c r="B26" s="17" t="s">
        <v>59</v>
      </c>
      <c r="C26" s="1"/>
      <c r="D26" s="21">
        <f>D11+D13+D14+D15+D16+D17+D18+D19+D20+D23</f>
        <v>28320.6</v>
      </c>
      <c r="E26" s="21">
        <f>E11+E13+E14+E15+E16+E17+E18+E19+E20+E23</f>
        <v>20394.199999999997</v>
      </c>
      <c r="F26" s="21">
        <f>F11+F13+F14+F15+F16+F17+F18+F19+F20+F23</f>
        <v>16232.300000000001</v>
      </c>
      <c r="G26" s="24">
        <f>F26/D26*100</f>
        <v>57.31622917593554</v>
      </c>
      <c r="H26" s="24">
        <f>F26/E26*100</f>
        <v>79.59272734404882</v>
      </c>
    </row>
    <row r="27" spans="1:8" ht="25.5">
      <c r="A27" s="2"/>
      <c r="B27" s="17" t="s">
        <v>60</v>
      </c>
      <c r="C27" s="2"/>
      <c r="D27" s="21">
        <f>D12+D21+D22+D24</f>
        <v>2016.4</v>
      </c>
      <c r="E27" s="21">
        <f>E12+E21+E22+E24</f>
        <v>439.5</v>
      </c>
      <c r="F27" s="21">
        <f>F12+F21+F22+F24</f>
        <v>299.23733</v>
      </c>
      <c r="G27" s="24">
        <f>F27/D27*100</f>
        <v>14.840177048204719</v>
      </c>
      <c r="H27" s="24">
        <f>F27/E27*100</f>
        <v>68.08585437997723</v>
      </c>
    </row>
    <row r="28" ht="15">
      <c r="E28" s="28"/>
    </row>
    <row r="31" spans="1:8" ht="33" customHeight="1">
      <c r="A31" s="42" t="s">
        <v>66</v>
      </c>
      <c r="B31" s="42"/>
      <c r="C31" s="42"/>
      <c r="D31" s="16"/>
      <c r="E31" s="16"/>
      <c r="G31" s="16" t="s">
        <v>67</v>
      </c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54" customHeight="1">
      <c r="A34" s="32" t="s">
        <v>68</v>
      </c>
      <c r="B34" s="3"/>
      <c r="C34" s="3"/>
      <c r="D34" s="3"/>
      <c r="E34" s="3"/>
      <c r="F34" s="3"/>
      <c r="G34" s="3"/>
      <c r="H34" s="3"/>
    </row>
  </sheetData>
  <sheetProtection/>
  <mergeCells count="15">
    <mergeCell ref="A31:C31"/>
    <mergeCell ref="B11:B12"/>
    <mergeCell ref="A11:A12"/>
    <mergeCell ref="B20:B21"/>
    <mergeCell ref="A20:A21"/>
    <mergeCell ref="B23:B24"/>
    <mergeCell ref="A23:A24"/>
    <mergeCell ref="A7:A9"/>
    <mergeCell ref="B7:B9"/>
    <mergeCell ref="C7:C9"/>
    <mergeCell ref="D7:D9"/>
    <mergeCell ref="A2:H2"/>
    <mergeCell ref="A3:H3"/>
    <mergeCell ref="A4:H4"/>
    <mergeCell ref="A5:H5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5.00390625" style="0" customWidth="1"/>
    <col min="2" max="2" width="18.28125" style="0" customWidth="1"/>
    <col min="4" max="4" width="12.57421875" style="0" customWidth="1"/>
    <col min="5" max="5" width="9.421875" style="0" customWidth="1"/>
    <col min="6" max="6" width="8.8515625" style="0" customWidth="1"/>
    <col min="8" max="8" width="8.7109375" style="0" customWidth="1"/>
    <col min="9" max="9" width="14.28125" style="0" customWidth="1"/>
    <col min="12" max="12" width="19.140625" style="0" customWidth="1"/>
  </cols>
  <sheetData>
    <row r="1" ht="15.75">
      <c r="I1" s="25" t="s">
        <v>64</v>
      </c>
    </row>
    <row r="2" spans="1:9" ht="48.75" customHeight="1">
      <c r="A2" s="38" t="s">
        <v>69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31.5" customHeight="1">
      <c r="A4" s="40" t="s">
        <v>70</v>
      </c>
      <c r="B4" s="40"/>
      <c r="C4" s="40"/>
      <c r="D4" s="40"/>
      <c r="E4" s="40"/>
      <c r="F4" s="40"/>
      <c r="G4" s="40"/>
      <c r="H4" s="40"/>
      <c r="I4" s="40"/>
    </row>
    <row r="5" spans="1:9" ht="15.75">
      <c r="A5" s="41" t="s">
        <v>33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1" t="s">
        <v>32</v>
      </c>
      <c r="B6" s="41"/>
      <c r="C6" s="41"/>
      <c r="D6" s="41"/>
      <c r="E6" s="41"/>
      <c r="F6" s="41"/>
      <c r="G6" s="41"/>
      <c r="H6" s="41"/>
      <c r="I6" s="41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28.5" customHeight="1">
      <c r="A8" s="47" t="s">
        <v>11</v>
      </c>
      <c r="B8" s="47" t="s">
        <v>12</v>
      </c>
      <c r="C8" s="47" t="s">
        <v>13</v>
      </c>
      <c r="D8" s="47" t="s">
        <v>14</v>
      </c>
      <c r="E8" s="47" t="s">
        <v>15</v>
      </c>
      <c r="F8" s="47"/>
      <c r="G8" s="47" t="s">
        <v>16</v>
      </c>
      <c r="H8" s="48"/>
      <c r="I8" s="14" t="s">
        <v>17</v>
      </c>
    </row>
    <row r="9" spans="1:9" ht="15">
      <c r="A9" s="47"/>
      <c r="B9" s="47"/>
      <c r="C9" s="47"/>
      <c r="D9" s="47"/>
      <c r="E9" s="47"/>
      <c r="F9" s="47"/>
      <c r="G9" s="47"/>
      <c r="H9" s="48"/>
      <c r="I9" s="15" t="s">
        <v>18</v>
      </c>
    </row>
    <row r="10" spans="1:9" ht="33.75">
      <c r="A10" s="47"/>
      <c r="B10" s="47"/>
      <c r="C10" s="47"/>
      <c r="D10" s="47"/>
      <c r="E10" s="11" t="s">
        <v>19</v>
      </c>
      <c r="F10" s="11" t="s">
        <v>20</v>
      </c>
      <c r="G10" s="11" t="s">
        <v>21</v>
      </c>
      <c r="H10" s="12" t="s">
        <v>22</v>
      </c>
      <c r="I10" s="13" t="s">
        <v>10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13">
        <v>9</v>
      </c>
    </row>
    <row r="12" spans="1:9" ht="30" customHeight="1">
      <c r="A12" s="10">
        <v>1</v>
      </c>
      <c r="B12" s="17" t="s">
        <v>29</v>
      </c>
      <c r="C12" s="1" t="s">
        <v>24</v>
      </c>
      <c r="D12" s="1">
        <v>360</v>
      </c>
      <c r="E12" s="17"/>
      <c r="F12" s="1">
        <v>360</v>
      </c>
      <c r="G12" s="17"/>
      <c r="H12" s="1">
        <v>360</v>
      </c>
      <c r="I12" s="24">
        <f>H12/F12*100</f>
        <v>100</v>
      </c>
    </row>
    <row r="13" spans="1:9" ht="38.25">
      <c r="A13" s="10">
        <v>2</v>
      </c>
      <c r="B13" s="17" t="s">
        <v>30</v>
      </c>
      <c r="C13" s="1" t="s">
        <v>24</v>
      </c>
      <c r="D13" s="1" t="s">
        <v>27</v>
      </c>
      <c r="E13" s="17"/>
      <c r="F13" s="33" t="s">
        <v>28</v>
      </c>
      <c r="G13" s="35"/>
      <c r="H13" s="34">
        <v>12993</v>
      </c>
      <c r="I13" s="24">
        <f>12993/21500*100</f>
        <v>60.43255813953488</v>
      </c>
    </row>
    <row r="14" spans="1:9" ht="111.75" customHeight="1">
      <c r="A14" s="10">
        <v>3</v>
      </c>
      <c r="B14" s="17" t="s">
        <v>23</v>
      </c>
      <c r="C14" s="1" t="s">
        <v>26</v>
      </c>
      <c r="D14" s="1">
        <v>2</v>
      </c>
      <c r="E14" s="17"/>
      <c r="F14" s="1">
        <v>3</v>
      </c>
      <c r="G14" s="17"/>
      <c r="H14" s="19">
        <v>2</v>
      </c>
      <c r="I14" s="24">
        <f>H14/F14*100</f>
        <v>66.66666666666666</v>
      </c>
    </row>
    <row r="15" spans="1:9" ht="93.75" customHeight="1">
      <c r="A15" s="10">
        <v>4</v>
      </c>
      <c r="B15" s="17" t="s">
        <v>25</v>
      </c>
      <c r="C15" s="1" t="s">
        <v>26</v>
      </c>
      <c r="D15" s="18">
        <v>1247</v>
      </c>
      <c r="E15" s="17"/>
      <c r="F15" s="18">
        <v>1647</v>
      </c>
      <c r="G15" s="17"/>
      <c r="H15" s="30">
        <v>233</v>
      </c>
      <c r="I15" s="24">
        <f>H15/F15*100</f>
        <v>14.146933819064966</v>
      </c>
    </row>
    <row r="17" ht="9" customHeight="1"/>
    <row r="18" ht="15" hidden="1"/>
    <row r="19" spans="1:8" ht="35.25" customHeight="1">
      <c r="A19" s="42" t="s">
        <v>66</v>
      </c>
      <c r="B19" s="42"/>
      <c r="C19" s="42"/>
      <c r="D19" s="42"/>
      <c r="E19" s="16"/>
      <c r="G19" s="16"/>
      <c r="H19" s="16" t="s">
        <v>67</v>
      </c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43.5" customHeight="1">
      <c r="A22" s="32" t="s">
        <v>68</v>
      </c>
      <c r="B22" s="3"/>
      <c r="C22" s="3"/>
      <c r="D22" s="3"/>
      <c r="E22" s="3"/>
      <c r="F22" s="3"/>
      <c r="G22" s="3"/>
      <c r="H22" s="3"/>
    </row>
  </sheetData>
  <sheetProtection/>
  <mergeCells count="11">
    <mergeCell ref="G8:H9"/>
    <mergeCell ref="A19:D19"/>
    <mergeCell ref="A4:I4"/>
    <mergeCell ref="A5:I5"/>
    <mergeCell ref="A6:I6"/>
    <mergeCell ref="A2:I2"/>
    <mergeCell ref="A8:A10"/>
    <mergeCell ref="B8:B10"/>
    <mergeCell ref="C8:C10"/>
    <mergeCell ref="D8:D10"/>
    <mergeCell ref="E8:F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</dc:creator>
  <cp:keywords/>
  <dc:description/>
  <cp:lastModifiedBy>Карпушина Татьяна Леонидовна</cp:lastModifiedBy>
  <cp:lastPrinted>2012-07-18T10:18:27Z</cp:lastPrinted>
  <dcterms:created xsi:type="dcterms:W3CDTF">2012-04-22T05:46:40Z</dcterms:created>
  <dcterms:modified xsi:type="dcterms:W3CDTF">2013-01-24T12:42:44Z</dcterms:modified>
  <cp:category/>
  <cp:version/>
  <cp:contentType/>
  <cp:contentStatus/>
</cp:coreProperties>
</file>